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autoCompressPictures="0" defaultThemeVersion="124226"/>
  <xr:revisionPtr revIDLastSave="0" documentId="13_ncr:1_{36B79961-6A63-4505-A8F8-3EE091EBE37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dA 52593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4" l="1"/>
  <c r="F5" i="14"/>
  <c r="F13" i="14" l="1"/>
  <c r="F11" i="14"/>
  <c r="F9" i="14"/>
  <c r="F4" i="14"/>
  <c r="F7" i="14" l="1"/>
  <c r="E19" i="14" s="1"/>
</calcChain>
</file>

<file path=xl/sharedStrings.xml><?xml version="1.0" encoding="utf-8"?>
<sst xmlns="http://schemas.openxmlformats.org/spreadsheetml/2006/main" count="21" uniqueCount="20">
  <si>
    <t>Celle da compilare</t>
  </si>
  <si>
    <t>Descrizione</t>
  </si>
  <si>
    <t>Prezzo totale a base d'asta al netto dell'IVA</t>
  </si>
  <si>
    <t>Prezzo totale offerto al netto dell'IVA</t>
  </si>
  <si>
    <t>Quantità</t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</si>
  <si>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</si>
  <si>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</si>
  <si>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r>
      <t>Impegno in relazione all’applicazione della clausola sociale per le pari opportunità generazionali e di genere</t>
    </r>
    <r>
      <rPr>
        <sz val="12"/>
        <rFont val="Arial"/>
        <family val="2"/>
      </rPr>
      <t>, di cui al par.5 della Richiesta di offerta</t>
    </r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</si>
  <si>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 e di genere, di cui al par.5 della Richiesta di offerta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</si>
  <si>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al paragrafo 3 della Richiesta di offerta</t>
    </r>
  </si>
  <si>
    <t>RdA 52593 - Servizio di supporto all’organizzazione di eventi interni ed esterni</t>
  </si>
  <si>
    <t>1</t>
  </si>
  <si>
    <r>
      <t xml:space="preserve">(*) Il prezzo totale offerto sarà considerato </t>
    </r>
    <r>
      <rPr>
        <b/>
        <i/>
        <u/>
        <sz val="11"/>
        <color rgb="FFFF0000"/>
        <rFont val="Arial"/>
        <family val="2"/>
      </rPr>
      <t>soltanto ai fini dell’aggiudicazione</t>
    </r>
    <r>
      <rPr>
        <b/>
        <i/>
        <sz val="11"/>
        <color rgb="FFFF0000"/>
        <rFont val="Arial"/>
        <family val="2"/>
      </rPr>
      <t>, in quanto il contratto sarà a massimale.</t>
    </r>
  </si>
  <si>
    <r>
      <t xml:space="preserve">Prezzo Totale Offerto al netto dell'IVA </t>
    </r>
    <r>
      <rPr>
        <b/>
        <i/>
        <sz val="12"/>
        <color rgb="FFFF0000"/>
        <rFont val="Arial"/>
        <family val="2"/>
      </rPr>
      <t>(*)</t>
    </r>
    <r>
      <rPr>
        <b/>
        <i/>
        <sz val="12"/>
        <color theme="1"/>
        <rFont val="Arial"/>
        <family val="2"/>
      </rPr>
      <t xml:space="preserve"> </t>
    </r>
  </si>
  <si>
    <r>
      <t xml:space="preserve">Importo offerto </t>
    </r>
    <r>
      <rPr>
        <b/>
        <sz val="12"/>
        <rFont val="Arial"/>
        <family val="2"/>
      </rPr>
      <t xml:space="preserve">(€) </t>
    </r>
  </si>
  <si>
    <t>Codice</t>
  </si>
  <si>
    <t>Evento interno dedicato alle famiglie dei dipendenti - Family Day 
(a corpo)</t>
  </si>
  <si>
    <t xml:space="preserve">
Evento esterno aziendale/internazionale 
(a corpo)</t>
  </si>
  <si>
    <t>Eventi opzionali
(a corpo)</t>
  </si>
  <si>
    <r>
      <rPr>
        <b/>
        <sz val="12"/>
        <rFont val="Arial"/>
        <family val="2"/>
      </rPr>
      <t>Di cui costi della manodopera</t>
    </r>
    <r>
      <rPr>
        <sz val="12"/>
        <rFont val="Arial"/>
        <family val="2"/>
      </rPr>
      <t xml:space="preserve">
(stimati dalla stazione appaltante pari a </t>
    </r>
    <r>
      <rPr>
        <b/>
        <sz val="12"/>
        <rFont val="Arial"/>
        <family val="2"/>
      </rPr>
      <t>euro 2.312,00</t>
    </r>
    <r>
      <rPr>
        <sz val="12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</si>
</sst>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1"/>
      <color rgb="FFFF0000"/>
      <name val="Arial"/>
      <family val="2"/>
    </font>
    <font>
      <b/>
      <i/>
      <u/>
      <sz val="11"/>
      <color rgb="FFFF0000"/>
      <name val="Arial"/>
      <family val="2"/>
    </font>
    <font>
      <b/>
      <i/>
      <sz val="12"/>
      <color rgb="FFFF0000"/>
      <name val="Arial"/>
      <family val="2"/>
    </font>
    <font>
      <b/>
      <i/>
      <sz val="12"/>
      <color theme="1"/>
      <name val="Arial"/>
      <family val="2"/>
    </font>
    <font>
      <sz val="8"/>
      <name val="Calibri"/>
      <family val="2"/>
      <scheme val="minor"/>
    </font>
    <font>
      <b/>
      <sz val="16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1" fillId="0" borderId="0" xfId="1" applyAlignment="1">
      <alignment horizontal="right" vertical="center"/>
    </xf>
    <xf numFmtId="164" fontId="1" fillId="0" borderId="0" xfId="1" applyNumberForma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/>
    <xf numFmtId="0" fontId="8" fillId="0" borderId="0" xfId="0" applyFont="1"/>
    <xf numFmtId="0" fontId="3" fillId="0" borderId="0" xfId="0" applyFont="1"/>
    <xf numFmtId="164" fontId="7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4" fontId="0" fillId="0" borderId="0" xfId="0" applyNumberFormat="1"/>
    <xf numFmtId="0" fontId="9" fillId="0" borderId="2" xfId="1" applyFont="1" applyBorder="1" applyAlignment="1">
      <alignment vertical="center"/>
    </xf>
    <xf numFmtId="0" fontId="9" fillId="0" borderId="2" xfId="1" applyFont="1" applyBorder="1" applyAlignment="1">
      <alignment vertical="center" wrapText="1"/>
    </xf>
    <xf numFmtId="165" fontId="2" fillId="0" borderId="0" xfId="0" applyNumberFormat="1" applyFont="1"/>
    <xf numFmtId="0" fontId="0" fillId="0" borderId="0" xfId="0" applyProtection="1">
      <protection hidden="1"/>
    </xf>
    <xf numFmtId="0" fontId="18" fillId="0" borderId="9" xfId="1" applyFont="1" applyBorder="1" applyAlignment="1">
      <alignment vertical="center"/>
    </xf>
    <xf numFmtId="0" fontId="18" fillId="0" borderId="1" xfId="1" applyFont="1" applyBorder="1" applyAlignment="1">
      <alignment vertical="center"/>
    </xf>
    <xf numFmtId="0" fontId="7" fillId="0" borderId="0" xfId="0" applyFont="1"/>
    <xf numFmtId="0" fontId="5" fillId="3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" fontId="11" fillId="0" borderId="10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49" fontId="11" fillId="4" borderId="20" xfId="0" applyNumberFormat="1" applyFont="1" applyFill="1" applyBorder="1" applyAlignment="1">
      <alignment horizontal="center" vertical="center" wrapText="1"/>
    </xf>
    <xf numFmtId="164" fontId="20" fillId="5" borderId="3" xfId="0" applyNumberFormat="1" applyFont="1" applyFill="1" applyBorder="1" applyAlignment="1" applyProtection="1">
      <alignment horizontal="center" vertical="center"/>
      <protection locked="0"/>
    </xf>
    <xf numFmtId="49" fontId="20" fillId="5" borderId="3" xfId="0" applyNumberFormat="1" applyFont="1" applyFill="1" applyBorder="1" applyAlignment="1" applyProtection="1">
      <alignment horizontal="center" vertical="center"/>
      <protection locked="0"/>
    </xf>
    <xf numFmtId="164" fontId="20" fillId="0" borderId="4" xfId="0" applyNumberFormat="1" applyFont="1" applyBorder="1" applyAlignment="1">
      <alignment horizontal="center" vertical="center" wrapText="1"/>
    </xf>
    <xf numFmtId="164" fontId="11" fillId="5" borderId="21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12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49" fontId="12" fillId="0" borderId="17" xfId="0" applyNumberFormat="1" applyFont="1" applyBorder="1" applyAlignment="1">
      <alignment horizontal="left" vertical="center" wrapText="1"/>
    </xf>
    <xf numFmtId="49" fontId="12" fillId="0" borderId="16" xfId="0" applyNumberFormat="1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49" fontId="12" fillId="0" borderId="19" xfId="0" applyNumberFormat="1" applyFont="1" applyBorder="1" applyAlignment="1">
      <alignment horizontal="left" vertical="center" wrapText="1"/>
    </xf>
    <xf numFmtId="49" fontId="12" fillId="0" borderId="22" xfId="0" applyNumberFormat="1" applyFont="1" applyBorder="1" applyAlignment="1">
      <alignment horizontal="left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9" xfId="1" applyFont="1" applyBorder="1" applyAlignment="1">
      <alignment horizontal="center" vertical="center" wrapText="1"/>
    </xf>
    <xf numFmtId="164" fontId="18" fillId="0" borderId="1" xfId="1" applyNumberFormat="1" applyFont="1" applyBorder="1" applyAlignment="1">
      <alignment horizontal="center" vertical="center"/>
    </xf>
    <xf numFmtId="164" fontId="18" fillId="0" borderId="2" xfId="1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19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left" vertical="center" wrapText="1"/>
    </xf>
    <xf numFmtId="49" fontId="11" fillId="3" borderId="9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9" xfId="0" applyNumberFormat="1" applyFont="1" applyBorder="1" applyAlignment="1">
      <alignment horizontal="left" vertical="center" wrapText="1"/>
    </xf>
    <xf numFmtId="0" fontId="12" fillId="0" borderId="13" xfId="1" applyFont="1" applyBorder="1" applyAlignment="1">
      <alignment horizontal="left" vertical="center" wrapText="1"/>
    </xf>
    <xf numFmtId="0" fontId="12" fillId="0" borderId="3" xfId="1" applyFont="1" applyBorder="1" applyAlignment="1">
      <alignment horizontal="left" vertical="center" wrapText="1"/>
    </xf>
    <xf numFmtId="0" fontId="11" fillId="6" borderId="3" xfId="1" applyFont="1" applyFill="1" applyBorder="1" applyAlignment="1">
      <alignment horizontal="left" vertical="center" wrapText="1"/>
    </xf>
    <xf numFmtId="0" fontId="11" fillId="6" borderId="4" xfId="1" applyFont="1" applyFill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B6A33-B4F3-495F-978D-56D5B87E8889}">
  <dimension ref="B1:H23"/>
  <sheetViews>
    <sheetView tabSelected="1" topLeftCell="A12" zoomScale="109" zoomScaleNormal="109" workbookViewId="0">
      <selection activeCell="B15" sqref="B15:D15"/>
    </sheetView>
  </sheetViews>
  <sheetFormatPr defaultColWidth="8.77734375" defaultRowHeight="14.4" x14ac:dyDescent="0.3"/>
  <cols>
    <col min="1" max="1" width="6.21875" customWidth="1"/>
    <col min="2" max="2" width="14" customWidth="1"/>
    <col min="3" max="3" width="36" customWidth="1"/>
    <col min="4" max="4" width="10.5546875" customWidth="1"/>
    <col min="5" max="5" width="37.5546875" customWidth="1"/>
    <col min="6" max="6" width="42" customWidth="1"/>
    <col min="7" max="7" width="35.21875" customWidth="1"/>
    <col min="8" max="8" width="22.77734375" customWidth="1"/>
    <col min="9" max="9" width="10.88671875" bestFit="1" customWidth="1"/>
  </cols>
  <sheetData>
    <row r="1" spans="2:8" ht="39.6" customHeight="1" x14ac:dyDescent="0.3">
      <c r="B1" s="41" t="s">
        <v>10</v>
      </c>
      <c r="C1" s="41"/>
      <c r="D1" s="41"/>
      <c r="E1" s="41"/>
      <c r="F1" s="41"/>
      <c r="G1" s="41"/>
      <c r="H1" s="9"/>
    </row>
    <row r="2" spans="2:8" ht="46.5" customHeight="1" thickBot="1" x14ac:dyDescent="0.35">
      <c r="B2" s="17"/>
      <c r="C2" s="17"/>
      <c r="D2" s="17"/>
      <c r="E2" s="18" t="s">
        <v>0</v>
      </c>
      <c r="F2" s="17"/>
      <c r="G2" s="5"/>
    </row>
    <row r="3" spans="2:8" ht="61.95" customHeight="1" thickBot="1" x14ac:dyDescent="0.35">
      <c r="B3" s="28" t="s">
        <v>15</v>
      </c>
      <c r="C3" s="29" t="s">
        <v>1</v>
      </c>
      <c r="D3" s="19" t="s">
        <v>4</v>
      </c>
      <c r="E3" s="20" t="s">
        <v>14</v>
      </c>
      <c r="F3" s="21" t="s">
        <v>5</v>
      </c>
      <c r="G3" s="5"/>
    </row>
    <row r="4" spans="2:8" ht="79.8" customHeight="1" x14ac:dyDescent="0.3">
      <c r="B4" s="37" t="s">
        <v>16</v>
      </c>
      <c r="C4" s="38"/>
      <c r="D4" s="22">
        <v>1</v>
      </c>
      <c r="E4" s="34"/>
      <c r="F4" s="23" t="str">
        <f>IF(E4="","indicare l'importo offerto",IF(E4=0,"indicare l'importo offerto",E4*D4))</f>
        <v>indicare l'importo offerto</v>
      </c>
      <c r="H4" s="4"/>
    </row>
    <row r="5" spans="2:8" ht="59.4" customHeight="1" x14ac:dyDescent="0.3">
      <c r="B5" s="39" t="s">
        <v>17</v>
      </c>
      <c r="C5" s="40"/>
      <c r="D5" s="24" t="s">
        <v>11</v>
      </c>
      <c r="E5" s="35"/>
      <c r="F5" s="25" t="str">
        <f t="shared" ref="F5:F6" si="0">IF(E5="","indicare l'importo offerto",IF(E5=0,"indicare l'importo offerto",E5*D5))</f>
        <v>indicare l'importo offerto</v>
      </c>
      <c r="H5" s="4"/>
    </row>
    <row r="6" spans="2:8" ht="63.9" customHeight="1" thickBot="1" x14ac:dyDescent="0.35">
      <c r="B6" s="45" t="s">
        <v>18</v>
      </c>
      <c r="C6" s="46"/>
      <c r="D6" s="30" t="s">
        <v>11</v>
      </c>
      <c r="E6" s="36"/>
      <c r="F6" s="26" t="str">
        <f t="shared" si="0"/>
        <v>indicare l'importo offerto</v>
      </c>
      <c r="H6" s="4"/>
    </row>
    <row r="7" spans="2:8" ht="79.95" customHeight="1" thickBot="1" x14ac:dyDescent="0.35">
      <c r="B7" s="53" t="s">
        <v>13</v>
      </c>
      <c r="C7" s="54"/>
      <c r="D7" s="54"/>
      <c r="E7" s="55"/>
      <c r="F7" s="27" t="str">
        <f>IF(COUNTBLANK(E4:E6)&gt;0,"Indicare l'importo offerto",IF(SUM(F4:F6)&gt;E17,"ERRORE l'importo offerto supera la base d'asta",SUM(F4:F6)))</f>
        <v>Indicare l'importo offerto</v>
      </c>
      <c r="G7" s="10"/>
    </row>
    <row r="8" spans="2:8" ht="29.1" customHeight="1" thickBot="1" x14ac:dyDescent="0.35">
      <c r="B8" s="6"/>
      <c r="C8" s="6"/>
      <c r="D8" s="6"/>
      <c r="E8" s="7"/>
      <c r="F8" s="8"/>
    </row>
    <row r="9" spans="2:8" ht="54" customHeight="1" thickBot="1" x14ac:dyDescent="0.35">
      <c r="B9" s="56" t="s">
        <v>19</v>
      </c>
      <c r="C9" s="57"/>
      <c r="D9" s="57"/>
      <c r="E9" s="31"/>
      <c r="F9" s="33" t="str">
        <f>IF(E9="","Inserire importo costi monodopera",E9)</f>
        <v>Inserire importo costi monodopera</v>
      </c>
    </row>
    <row r="10" spans="2:8" ht="29.1" customHeight="1" thickBot="1" x14ac:dyDescent="0.35">
      <c r="B10" s="6"/>
      <c r="C10" s="6"/>
      <c r="D10" s="6"/>
      <c r="E10" s="7"/>
      <c r="F10" s="8"/>
    </row>
    <row r="11" spans="2:8" ht="88.5" customHeight="1" thickBot="1" x14ac:dyDescent="0.35">
      <c r="B11" s="58" t="s">
        <v>6</v>
      </c>
      <c r="C11" s="59"/>
      <c r="D11" s="59"/>
      <c r="E11" s="31"/>
      <c r="F11" s="33" t="str">
        <f>IF(E11="","Inserire importo oneri aziendali",E11)</f>
        <v>Inserire importo oneri aziendali</v>
      </c>
    </row>
    <row r="12" spans="2:8" ht="29.1" customHeight="1" thickBot="1" x14ac:dyDescent="0.35">
      <c r="B12" s="6"/>
      <c r="C12" s="6"/>
      <c r="D12" s="6"/>
      <c r="E12" s="7"/>
      <c r="F12" s="8"/>
    </row>
    <row r="13" spans="2:8" ht="62.7" customHeight="1" thickBot="1" x14ac:dyDescent="0.35">
      <c r="B13" s="58" t="s">
        <v>9</v>
      </c>
      <c r="C13" s="59"/>
      <c r="D13" s="59"/>
      <c r="E13" s="32"/>
      <c r="F13" s="33" t="str">
        <f>IF(E13="","Inserire CCNL applicato e relativo codice",E13)</f>
        <v>Inserire CCNL applicato e relativo codice</v>
      </c>
    </row>
    <row r="14" spans="2:8" ht="29.1" customHeight="1" thickBot="1" x14ac:dyDescent="0.35">
      <c r="B14" s="6"/>
      <c r="C14" s="6"/>
      <c r="D14" s="6"/>
      <c r="E14" s="6"/>
      <c r="F14" s="7"/>
      <c r="G14" s="8"/>
      <c r="H14" s="14"/>
    </row>
    <row r="15" spans="2:8" ht="99" customHeight="1" thickBot="1" x14ac:dyDescent="0.35">
      <c r="B15" s="60" t="s">
        <v>7</v>
      </c>
      <c r="C15" s="61"/>
      <c r="D15" s="61"/>
      <c r="E15" s="62" t="s">
        <v>8</v>
      </c>
      <c r="F15" s="63"/>
      <c r="H15" s="14"/>
    </row>
    <row r="16" spans="2:8" ht="29.1" customHeight="1" thickBot="1" x14ac:dyDescent="0.35">
      <c r="B16" s="6"/>
      <c r="C16" s="6"/>
      <c r="D16" s="6"/>
      <c r="E16" s="7"/>
      <c r="F16" s="8"/>
    </row>
    <row r="17" spans="2:8" s="1" customFormat="1" ht="48.9" customHeight="1" thickBot="1" x14ac:dyDescent="0.35">
      <c r="B17" s="47" t="s">
        <v>2</v>
      </c>
      <c r="C17" s="48"/>
      <c r="D17" s="12"/>
      <c r="E17" s="49">
        <v>35000</v>
      </c>
      <c r="F17" s="50"/>
      <c r="H17" s="13"/>
    </row>
    <row r="18" spans="2:8" s="1" customFormat="1" ht="15" thickBot="1" x14ac:dyDescent="0.35">
      <c r="C18" s="2"/>
      <c r="E18" s="3"/>
    </row>
    <row r="19" spans="2:8" ht="57" customHeight="1" thickBot="1" x14ac:dyDescent="0.35">
      <c r="B19" s="16" t="s">
        <v>3</v>
      </c>
      <c r="C19" s="15"/>
      <c r="D19" s="11"/>
      <c r="E19" s="51" t="str">
        <f>IF(F7="Indicare l'importo offerto","Indicare l'importo offerto",IF((F7&gt;E17),"ERRORE l'importo offerto supera la base d'asta",IF(F9="Inserire importo costi monodopera","Inserire importo costi manodopera",IF(F11="Inserire importo oneri aziendali","Inserire importo oneri aziendali",IF(F13="Inserire CCNL applicato e relativo codice"," Inserire il CCNL applicato e il relativo codice",IF(F7&lt;=(E9+E11),"ERRORE l’importo offerto non può essere inferiore alla somma dei costi della manodopera più gli oneri aziendali",F7))))))</f>
        <v>Indicare l'importo offerto</v>
      </c>
      <c r="F19" s="52"/>
      <c r="G19" s="10"/>
      <c r="H19" s="10"/>
    </row>
    <row r="20" spans="2:8" ht="24" customHeight="1" thickBot="1" x14ac:dyDescent="0.35"/>
    <row r="21" spans="2:8" ht="30" customHeight="1" thickBot="1" x14ac:dyDescent="0.35">
      <c r="B21" s="42" t="s">
        <v>12</v>
      </c>
      <c r="C21" s="43"/>
      <c r="D21" s="43"/>
      <c r="E21" s="43"/>
      <c r="F21" s="44"/>
    </row>
    <row r="22" spans="2:8" ht="48.45" customHeight="1" x14ac:dyDescent="0.3"/>
    <row r="23" spans="2:8" ht="48.45" customHeight="1" x14ac:dyDescent="0.3"/>
  </sheetData>
  <sheetProtection algorithmName="SHA-512" hashValue="1PLLdM2AzxxLG0ODXs4SQmw1zNGDB+SHc5fndXwLB65B6IUhB8uChMsoo77MiJKa0AAPYAE99d1lTatNPeXARw==" saltValue="py4RfI2w0Z0vaKJgLyg6SQ==" spinCount="100000" sheet="1" objects="1" scenarios="1"/>
  <mergeCells count="14">
    <mergeCell ref="B4:C4"/>
    <mergeCell ref="B5:C5"/>
    <mergeCell ref="B1:G1"/>
    <mergeCell ref="B21:F21"/>
    <mergeCell ref="B6:C6"/>
    <mergeCell ref="B17:C17"/>
    <mergeCell ref="E17:F17"/>
    <mergeCell ref="E19:F19"/>
    <mergeCell ref="B7:E7"/>
    <mergeCell ref="B9:D9"/>
    <mergeCell ref="B11:D11"/>
    <mergeCell ref="B13:D13"/>
    <mergeCell ref="B15:D15"/>
    <mergeCell ref="E15:F15"/>
  </mergeCells>
  <phoneticPr fontId="17" type="noConversion"/>
  <conditionalFormatting sqref="E19">
    <cfRule type="cellIs" dxfId="5" priority="3" operator="equal">
      <formula>$E$17</formula>
    </cfRule>
    <cfRule type="cellIs" dxfId="4" priority="4" operator="lessThan">
      <formula>$E$17</formula>
    </cfRule>
    <cfRule type="cellIs" dxfId="3" priority="5" operator="greaterThan">
      <formula>$E$17</formula>
    </cfRule>
  </conditionalFormatting>
  <conditionalFormatting sqref="E19:F19">
    <cfRule type="cellIs" dxfId="2" priority="1" operator="greaterThan">
      <formula>$E$17</formula>
    </cfRule>
    <cfRule type="cellIs" dxfId="1" priority="2" operator="lessThanOrEqual">
      <formula>$E$17</formula>
    </cfRule>
  </conditionalFormatting>
  <conditionalFormatting sqref="F7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intero e maggiore di zero" sqref="E11" xr:uid="{A35F77AD-B568-4BD7-9331-A660523E5A04}">
      <formula1>AND((LEN(E11)-LEN(INT(E11)))&lt;=3,E11&gt;0)</formula1>
    </dataValidation>
    <dataValidation type="custom" operator="greaterThan" allowBlank="1" showInputMessage="1" showErrorMessage="1" error="L'importo deve essere maggiore di zero e sono ammesse solo 2 cifre decimali" sqref="E16 E8:E10 E12" xr:uid="{0EB192F4-D8F8-4A1C-9530-9A42FA418097}">
      <formula1>AND((LEN(E8)-LEN(INT(E8)))&lt;=3,E8&gt;0)</formula1>
    </dataValidation>
    <dataValidation type="custom" allowBlank="1" showInputMessage="1" showErrorMessage="1" error="Non è possibile inserire più di due cifre decimali o un valore pari a zero" sqref="E4:E6" xr:uid="{658F6A2B-59A4-4152-8429-EB01C19E1403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RdA 52593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2025-11-06T14:59:48Z</dcterms:modified>
</cp:coreProperties>
</file>